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<sst xmlns="http://schemas.openxmlformats.org/spreadsheetml/2006/main" count="166" uniqueCount="60">
  <si>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</si>
  <si>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</si>
  <si>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</si>
  <si>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</si>
  <si>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</si>
  <si>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</si>
  <si>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</si>
  <si>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</si>
  <si>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</si>
  <si>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</si>
  <si>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</si>
  <si>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</si>
  <si>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</si>
  <si>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</si>
  <si>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</si>
  <si>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</si>
  <si>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</si>
  <si>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</si>
  <si>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</si>
  <si>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</si>
  <si>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</si>
  <si>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</si>
  <si>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</si>
  <si>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</si>
  <si>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</si>
  <si>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</si>
  <si>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</si>
  <si>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</si>
  <si>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</si>
  <si>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</si>
  <si>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</si>
  <si>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</si>
  <si>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</si>
  <si>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</si>
  <si>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</si>
  <si>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</si>
  <si>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</si>
  <si>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</si>
  <si>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</si>
  <si>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</si>
  <si>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</si>
  <si>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</si>
  <si>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</si>
  <si>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</si>
  <si>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</si>
  <si>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</si>
  <si>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</si>
  <si>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</si>
  <si>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</si>
  <si>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</si>
  <si>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</si>
  <si>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</si>
  <si>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</si>
  <si>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</si>
  <si>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</si>
  <si>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</si>
  <si>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</si>
  <si>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</si>
  <si>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</si>
  <si>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"Кетовская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</si>
</sst>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24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11.5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0.10259935664625922</v>
      </c>
      <c r="C8" s="4" t="s">
        <v>50</v>
      </c>
      <c r="D8" s="4" t="s">
        <v>50</v>
      </c>
      <c r="E8" s="2">
        <v>0.10984436380693034</v>
      </c>
      <c r="F8" s="2">
        <f>IF(AND(B8=0,E8&gt;0),100,(IF(B8=0,0,E8/B8*100-100)))</f>
        <v>7.061454766866021</v>
      </c>
      <c r="G8" s="4" t="s">
        <v>50</v>
      </c>
      <c r="H8" s="14">
        <f>IF(F8&lt;3,0,(IF(F8&gt;=7,1,0.5)))</f>
        <v>1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0.046992481203007516</v>
      </c>
      <c r="C9" s="4" t="s">
        <v>50</v>
      </c>
      <c r="D9" s="4" t="s">
        <v>50</v>
      </c>
      <c r="E9" s="2">
        <v>0.06157635467980296</v>
      </c>
      <c r="F9" s="2">
        <f>IF(AND(B9=0,E9&gt;0),100,(IF(B9=0,0,E9/B9*100-100)))</f>
        <v>31.034482758620697</v>
      </c>
      <c r="G9" s="4" t="s">
        <v>50</v>
      </c>
      <c r="H9" s="14">
        <f>IF(F9&lt;5,0,(IF(F9&gt;=10,2,1)))</f>
        <v>2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</v>
      </c>
      <c r="C10" s="4" t="s">
        <v>50</v>
      </c>
      <c r="D10" s="4" t="s">
        <v>50</v>
      </c>
      <c r="E10" s="2">
        <v>0</v>
      </c>
      <c r="F10" s="2">
        <f>IF(AND(B10=0,E10&gt;0),100,(IF(B10=0,0,E10/B10*100-100)))</f>
        <v>0</v>
      </c>
      <c r="G10" s="4" t="s">
        <v>50</v>
      </c>
      <c r="H10" s="14">
        <f>IF(F10&lt;5,0,(IF(F10&gt;=10,1,0.5)))</f>
        <v>0</v>
      </c>
      <c r="I10" s="16">
        <f>IF(OR(V_пр_4_2&gt;0,V_пр_4_5&gt;0,V_пр_4_6&gt;0),1,0)</f>
        <v>0</v>
      </c>
      <c r="J10" s="4"/>
    </row>
    <row r="11" spans="1:10" ht="37.5" customHeight="1">
      <c r="A11" s="4" t="s">
        <v>23</v>
      </c>
      <c r="B11" s="2">
        <v>0.1</v>
      </c>
      <c r="C11" s="4" t="s">
        <v>50</v>
      </c>
      <c r="D11" s="4" t="s">
        <v>50</v>
      </c>
      <c r="E11" s="2">
        <v>0.04347826086956522</v>
      </c>
      <c r="F11" s="2">
        <f>IF(AND(B11=0,E11&gt;0),100,(IF(B11=0,0,E11/B11*100-100)))</f>
        <v>-56.52173913043478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0.016</v>
      </c>
      <c r="C12" s="4" t="s">
        <v>50</v>
      </c>
      <c r="D12" s="4" t="s">
        <v>50</v>
      </c>
      <c r="E12" s="2">
        <v>0.016666666666666666</v>
      </c>
      <c r="F12" s="2">
        <f>IF(AND(B12=0,E12&gt;0),100,(IF(B12=0,0,E12/B12*100-100)))</f>
        <v>4.166666666666671</v>
      </c>
      <c r="G12" s="4" t="s">
        <v>50</v>
      </c>
      <c r="H12" s="14">
        <f>IF(F12&lt;5,0,(IF(F12&gt;=10,1,0.5)))</f>
        <v>0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0.85</v>
      </c>
      <c r="F13" s="4" t="s">
        <v>50</v>
      </c>
      <c r="G13" s="2">
        <f>IF(C13=0,0,E13/C13*100)</f>
        <v>134.28120063191153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0.011679586563307493</v>
      </c>
      <c r="C14" s="4" t="s">
        <v>50</v>
      </c>
      <c r="D14" s="4" t="s">
        <v>50</v>
      </c>
      <c r="E14" s="2">
        <v>0.019278828989646557</v>
      </c>
      <c r="F14" s="2">
        <f>IF(AND(B14=0,E14&gt;0),100,(IF(B14=0,0,E14/B14*100-100)))</f>
        <v>65.06431015471722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0.14532299741602067</v>
      </c>
      <c r="C15" s="4" t="s">
        <v>50</v>
      </c>
      <c r="D15" s="4" t="s">
        <v>50</v>
      </c>
      <c r="E15" s="2">
        <v>0.1044269903605855</v>
      </c>
      <c r="F15" s="2">
        <f>IF(AND(B15=0,E15&gt;0),100,(IF(B15=0,0,E15/B15*100-100)))</f>
        <v>-28.14145577961132</v>
      </c>
      <c r="G15" s="4" t="s">
        <v>50</v>
      </c>
      <c r="H15" s="14">
        <f>IF(F15&gt;-5,0,(IF(F15&lt;=-10,1,0.5)))</f>
        <v>1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0.009448314516774763</v>
      </c>
      <c r="C16" s="2">
        <v>1</v>
      </c>
      <c r="D16" s="4" t="s">
        <v>50</v>
      </c>
      <c r="E16" s="2">
        <v>0.015225666122892877</v>
      </c>
      <c r="F16" s="4" t="s">
        <v>50</v>
      </c>
      <c r="G16" s="2">
        <f>IF(C16=0,0,E16/C16*100)</f>
        <v>1.5225666122892878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0.003868471953578337</v>
      </c>
      <c r="C17" s="2">
        <v>1</v>
      </c>
      <c r="D17" s="4" t="s">
        <v>50</v>
      </c>
      <c r="E17" s="2">
        <v>0.005780346820809249</v>
      </c>
      <c r="F17" s="4" t="s">
        <v>50</v>
      </c>
      <c r="G17" s="2">
        <f>IF(C17=0,0,E17/C17*100)</f>
        <v>0.5780346820809249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0.0009240924092409241</v>
      </c>
      <c r="C18" s="2">
        <v>1</v>
      </c>
      <c r="D18" s="4" t="s">
        <v>50</v>
      </c>
      <c r="E18" s="2">
        <v>0.002709677419354839</v>
      </c>
      <c r="F18" s="4" t="s">
        <v>50</v>
      </c>
      <c r="G18" s="2">
        <f>IF(C18=0,0,E18/C18*100)</f>
        <v>0.2709677419354839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0.47288503253796094</v>
      </c>
      <c r="C19" s="4" t="s">
        <v>50</v>
      </c>
      <c r="D19" s="4" t="s">
        <v>50</v>
      </c>
      <c r="E19" s="2">
        <v>0.4371364653243848</v>
      </c>
      <c r="F19" s="2">
        <f>IF(AND(B19=0,E19&gt;0),100,(IF(B19=0,0,E19/B19*100-100)))</f>
        <v>-7.559674075898442</v>
      </c>
      <c r="G19" s="4" t="s">
        <v>50</v>
      </c>
      <c r="H19" s="14">
        <f>IF(F19&gt;-5,0,(IF(F19&lt;=-10,1,0.5)))</f>
        <v>0.5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0.1251372118551043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5.341880341880342E-05</v>
      </c>
      <c r="C21" s="4" t="s">
        <v>50</v>
      </c>
      <c r="D21" s="4" t="s">
        <v>50</v>
      </c>
      <c r="E21" s="2">
        <v>0.00014618254719607954</v>
      </c>
      <c r="F21" s="2">
        <f>IF(AND(B21=0,E21&gt;0),100,(IF(B21=0,0,E21/B21*100-100)))</f>
        <v>173.65372835106092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0.0849</v>
      </c>
      <c r="E22" s="2">
        <v>0.0852</v>
      </c>
      <c r="F22" s="2">
        <f>IF(AND(D22=0,E22&gt;0),100,(IF(D22=0,0,E22/D22*100-100)))</f>
        <v>0.35335689045936647</v>
      </c>
      <c r="G22" s="4" t="s">
        <v>50</v>
      </c>
      <c r="H22" s="14">
        <f>IF(F22&gt;-2,0,(IF(AND(F22&lt;=-2,F22&gt;-5),1,IF(AND(F22&lt;=-5,F22&gt;-10),2,3))))</f>
        <v>0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0.006297384036757076</v>
      </c>
      <c r="E23" s="2">
        <v>0.002387648270869299</v>
      </c>
      <c r="F23" s="2">
        <f>IF(AND(D23=0,E23&gt;0),100,(IF(D23=0,0,E23/D23*100-100)))</f>
        <v>-62.08507759836653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9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0.67</v>
      </c>
      <c r="F25" s="4" t="s">
        <v>50</v>
      </c>
      <c r="G25" s="2">
        <f aca="true" t="shared" si="0" ref="G25:G30">IF(C25=0,0,E25/C25*100)</f>
        <v>105.84518167456555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1</v>
      </c>
      <c r="F26" s="4" t="s">
        <v>50</v>
      </c>
      <c r="G26" s="2">
        <f t="shared" si="0"/>
        <v>230.94688221709006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1</v>
      </c>
      <c r="F27" s="4" t="s">
        <v>50</v>
      </c>
      <c r="G27" s="2">
        <f t="shared" si="0"/>
        <v>214.13276231263382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1</v>
      </c>
      <c r="F28" s="4" t="s">
        <v>50</v>
      </c>
      <c r="G28" s="2">
        <f t="shared" si="0"/>
        <v>214.13276231263382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1</v>
      </c>
      <c r="F29" s="4" t="s">
        <v>50</v>
      </c>
      <c r="G29" s="2">
        <f t="shared" si="0"/>
        <v>187.61726078799248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</v>
      </c>
      <c r="F30" s="4" t="s">
        <v>50</v>
      </c>
      <c r="G30" s="2">
        <f t="shared" si="0"/>
        <v>0</v>
      </c>
      <c r="H30" s="14">
        <f t="shared" si="1"/>
        <v>0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0.521</v>
      </c>
      <c r="E31" s="2">
        <v>0.247</v>
      </c>
      <c r="F31" s="2">
        <f>IF(AND(D31=0,E31&gt;0),100,(IF(D31=0,0,E31/D31*100-100)))</f>
        <v>-52.591170825335894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3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0.083</v>
      </c>
      <c r="C33" s="4">
        <v>0</v>
      </c>
      <c r="D33" s="4" t="s">
        <v>50</v>
      </c>
      <c r="E33" s="2">
        <v>0.097</v>
      </c>
      <c r="F33" s="2">
        <f>IF(AND(B33=0,E33&gt;0),100,(IF(B33=0,0,E33/B33*100-100)))</f>
        <v>16.867469879518055</v>
      </c>
      <c r="G33" s="4" t="s">
        <v>50</v>
      </c>
      <c r="H33" s="14">
        <f>IF(F33&lt;5,0,(IF(F33&gt;=10,1,0.5)))</f>
        <v>1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0.707</v>
      </c>
      <c r="F34" s="4" t="s">
        <v>50</v>
      </c>
      <c r="G34" s="2">
        <f>IF(C34=0,0,E34/C34*100)</f>
        <v>111.69036334913112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0.945</v>
      </c>
      <c r="F37" s="4" t="s">
        <v>50</v>
      </c>
      <c r="G37" s="2">
        <f>IF(C37=0,0,E37/C37*100)</f>
        <v>149.28909952606634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23.5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2022-10-12T10:27:12Z</dcterms:modified>
  <cp:category/>
  <cp:version/>
  <cp:contentType/>
  <cp:contentStatus/>
</cp:coreProperties>
</file>